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2024\Programación Indicativa Anual 2024\OAI\"/>
    </mc:Choice>
  </mc:AlternateContent>
  <xr:revisionPtr revIDLastSave="0" documentId="13_ncr:1_{2C788E10-55C4-41DF-AA34-E2CF10A2AD54}" xr6:coauthVersionLast="47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<sst xmlns="http://schemas.openxmlformats.org/spreadsheetml/2006/main" count="88" uniqueCount="79">
  <si>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</si>
  <si>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</si>
  <si>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</si>
  <si>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</si>
  <si>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</si>
  <si>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</si>
  <si>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</si>
  <si>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</si>
  <si>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</si>
  <si>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</si>
  <si>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</si>
  <si>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</si>
  <si>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</si>
  <si>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</si>
  <si>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</si>
  <si>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</si>
  <si>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</si>
  <si>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</si>
  <si>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</si>
  <si>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</si>
  <si>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</si>
  <si>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</si>
  <si>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</si>
  <si>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</si>
  <si>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</si>
  <si>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</si>
  <si>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</si>
  <si>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</si>
  <si>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</si>
  <si>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</si>
  <si>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</si>
  <si>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</si>
  <si>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</si>
  <si>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</si>
  <si>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</si>
  <si>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</si>
  <si>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</si>
  <si>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</si>
  <si>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</si>
  <si>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</si>
  <si>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</si>
  <si>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</si>
  <si>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</si>
  <si>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</si>
  <si>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</si>
  <si>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</si>
  <si>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</si>
  <si>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</si>
  <si>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</si>
  <si>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</si>
  <si>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0211 Ministerio de Obras Públicas y Comunicaciones</t>
  </si>
  <si>
    <t>01-Misterio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</si>
  <si>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</si>
  <si>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</si>
  <si>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</si>
  <si>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</si>
  <si>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23-Acceso y uso adecuado del Servicio de Transporte.</t>
  </si>
  <si>
    <t>Este programa contribuye a desarrollar y brindar un mejor servicio de transporte público, eficiente, accesible, seguro, oportuno, cómodo, económico y de calidad a todos los usuarios.</t>
  </si>
  <si>
    <t>Población General.</t>
  </si>
  <si>
    <t>5872 - Usuarios reciben servicios de transporte ferroviario</t>
  </si>
  <si>
    <t>5873 - Usuarios reciben servicios de transporte aéreo por cable</t>
  </si>
  <si>
    <t>Cantidad de pasajeros transportados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</si>
  <si>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</si>
  <si>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</si>
  <si>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Las secciones III, IV, V y VI deben ser repetidas, la misma cantidad de programas sustantivos (codificados desde 11 al 95) que tenga la unidad ejecutora.</t>
    </r>
  </si>
  <si>
    <t>Elaborado por:</t>
  </si>
  <si>
    <t>Lic. Ashley Marie Arias</t>
  </si>
  <si>
    <t>Ing. David De Jesus Gomez</t>
  </si>
  <si>
    <t>Encargado 
Departamento de Planificación y Desarrollo</t>
  </si>
  <si>
    <t>Firma:</t>
  </si>
  <si>
    <t>Fecha:</t>
  </si>
  <si>
    <t>Validado por:</t>
  </si>
  <si>
    <t>IV.II - Formulación y Ejecución Anual de las Metas por Producto</t>
  </si>
  <si>
    <t>IV.I - Desempeño Financiero</t>
  </si>
  <si>
    <t>Encargada
División de Formulación, Monitoreo, Evaluación de Planes, Programas y Proyectos (FMEPPP)</t>
  </si>
  <si>
    <t>Informe de Programación Indicativa Anual de las Metas Físicas-Financieras 2024</t>
  </si>
  <si>
    <t xml:space="preserve">1. Finalizar proyecto de construcción de la Línea 2C del Metro de Santo Domingo Tramos: Alcarrizos – Luperón. </t>
  </si>
  <si>
    <t>2. Continuar con la ejecución de proyecto de Ampliación de la Capacidad de Transporte de la Línea 1 del MSD, con miras a aumentar la capacidad de transporte.</t>
  </si>
  <si>
    <t>Mejorar la movilidad ciudadana a través de la disponibilidad de medios de transporte modernizados, medido como la cantidad de ciudadanos que reciben dichos servicios de 91 millones en el 2021 a 110 millones en 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</si>
</sst>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name val="Calibri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5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27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166" fontId="15" fillId="0" borderId="25" xfId="0" applyNumberFormat="1" applyFont="1" applyBorder="1" applyAlignment="1" applyProtection="1">
      <alignment horizontal="center" vertical="center" wrapText="1" readingOrder="1"/>
      <protection locked="0"/>
    </xf>
    <xf numFmtId="10" fontId="15" fillId="7" borderId="25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31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3" fontId="19" fillId="9" borderId="0" xfId="0" applyNumberFormat="1" applyFont="1" applyFill="1" applyAlignment="1">
      <alignment horizontal="center" vertical="center"/>
    </xf>
    <xf numFmtId="0" fontId="9" fillId="5" borderId="17" xfId="0" applyFont="1" applyFill="1" applyBorder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horizontal="left" vertical="center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7" fillId="9" borderId="0" xfId="0" applyFont="1" applyFill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165" fontId="15" fillId="0" borderId="25" xfId="0" applyNumberFormat="1" applyFont="1" applyBorder="1" applyAlignment="1" applyProtection="1">
      <alignment horizontal="center" vertical="center" wrapText="1"/>
      <protection locked="0"/>
    </xf>
    <xf numFmtId="165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9" borderId="19" xfId="3" applyFont="1" applyFill="1" applyBorder="1" applyAlignment="1">
      <alignment horizontal="left" vertical="center"/>
    </xf>
    <xf numFmtId="0" fontId="23" fillId="9" borderId="34" xfId="3" applyFont="1" applyFill="1" applyBorder="1" applyAlignment="1">
      <alignment horizontal="left" vertical="center"/>
    </xf>
    <xf numFmtId="0" fontId="23" fillId="9" borderId="35" xfId="3" applyFont="1" applyFill="1" applyBorder="1" applyAlignment="1">
      <alignment horizontal="left" vertical="center"/>
    </xf>
    <xf numFmtId="0" fontId="22" fillId="9" borderId="19" xfId="3" applyFont="1" applyFill="1" applyBorder="1" applyAlignment="1">
      <alignment horizontal="center" vertical="center"/>
    </xf>
    <xf numFmtId="0" fontId="22" fillId="9" borderId="34" xfId="3" applyFont="1" applyFill="1" applyBorder="1" applyAlignment="1">
      <alignment horizontal="center" vertical="center"/>
    </xf>
    <xf numFmtId="0" fontId="22" fillId="9" borderId="35" xfId="3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 wrapText="1"/>
    </xf>
    <xf numFmtId="0" fontId="22" fillId="9" borderId="34" xfId="3" applyFont="1" applyFill="1" applyBorder="1" applyAlignment="1">
      <alignment horizontal="center" vertical="center" wrapText="1"/>
    </xf>
    <xf numFmtId="0" fontId="22" fillId="9" borderId="35" xfId="3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10" fontId="10" fillId="7" borderId="25" xfId="2" applyNumberFormat="1" applyFont="1" applyFill="1" applyBorder="1" applyAlignment="1" applyProtection="1">
      <alignment horizontal="center" vertical="center" wrapText="1" readingOrder="1"/>
    </xf>
    <xf numFmtId="10" fontId="10" fillId="7" borderId="26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17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3" fillId="8" borderId="25" xfId="0" applyFont="1" applyFill="1" applyBorder="1" applyAlignment="1">
      <alignment horizontal="center" vertical="center" wrapText="1" readingOrder="1"/>
    </xf>
    <xf numFmtId="0" fontId="10" fillId="6" borderId="25" xfId="0" applyFont="1" applyFill="1" applyBorder="1" applyAlignment="1">
      <alignment vertical="top" wrapText="1"/>
    </xf>
    <xf numFmtId="0" fontId="10" fillId="6" borderId="26" xfId="0" applyFont="1" applyFill="1" applyBorder="1" applyAlignment="1">
      <alignment vertical="top" wrapText="1"/>
    </xf>
    <xf numFmtId="39" fontId="10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2" xfId="0" applyFont="1" applyFill="1" applyBorder="1" applyAlignment="1">
      <alignment horizontal="center" vertical="center" wrapText="1" readingOrder="1"/>
    </xf>
    <xf numFmtId="0" fontId="0" fillId="6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7" fillId="9" borderId="33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9" borderId="20" xfId="0" applyFont="1" applyFill="1" applyBorder="1" applyAlignment="1" applyProtection="1">
      <alignment horizontal="left" vertical="center"/>
      <protection locked="0"/>
    </xf>
    <xf numFmtId="0" fontId="17" fillId="9" borderId="20" xfId="0" applyFont="1" applyFill="1" applyBorder="1" applyAlignment="1" applyProtection="1">
      <alignment horizontal="left" vertical="center" wrapText="1"/>
      <protection locked="0"/>
    </xf>
    <xf numFmtId="3" fontId="10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3" fontId="10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7" fillId="4" borderId="36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1" fillId="4" borderId="20" xfId="3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4" xfId="4" xr:uid="{2F6D1E79-9C53-4BD7-A1C1-A011559E66DF}"/>
    <cellStyle name="Normal 6" xfId="3" xr:uid="{FBB2E79B-88D8-4E18-8451-89849CD47594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114300</xdr:rowOff>
    </xdr:from>
    <xdr:ext cx="1342389" cy="609600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14300"/>
          <a:ext cx="1342389" cy="609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2"/>
    <tableColumn id="2" xr3:uid="{C61E64BC-B5A5-45F4-8F84-130CBA355D9D}" name="Indicador" dataDxfId="1"/>
    <tableColumn id="3" xr3:uid="{3AC7971E-A8AB-4C13-830D-AC13829EAC0E}" name="Física_x000a_(A)" dataDxfId="0"/>
    <tableColumn id="4" xr3:uid="{8DB7EDBB-DB79-4CBD-AD68-D153CE19B0A8}" name="Financiera_x000a_(B)" dataDxfId="9"/>
    <tableColumn id="9" xr3:uid="{F0F0230C-1AC1-4535-83F4-E083D77D07B4}" name="Física_x000a_(C)" dataDxfId="8"/>
    <tableColumn id="10" xr3:uid="{0CC70C83-E52A-4C45-B592-E7B7ECCF1AD3}" name="Financiera_x000a_(D)" dataDxfId="3"/>
    <tableColumn id="5" xr3:uid="{C2FDA61C-9281-4FCB-A3FE-246521A85EA0}" name="Física _x000a_(E)" dataDxfId="7"/>
    <tableColumn id="6" xr3:uid="{B07D8104-8103-4848-A228-6FBAE528EF68}" name="Financiera _x000a_ (F)" dataDxfId="6"/>
    <tableColumn id="7" xr3:uid="{F97ACE16-1124-4543-AD0A-CBAA1878A36A}" name="Física _x000a_(%)_x000a_ G=E/C" dataDxfId="5" dataCellStyle="Porcentaje">
      <calculatedColumnFormula>IF(G29&gt;0,G29/C29,0)</calculatedColumnFormula>
    </tableColumn>
    <tableColumn id="8" xr3:uid="{CAB2F777-24BA-4EFC-82F9-153B93171D9B}" name="Financiero _x000a_(%) _x000a_H=F/D" dataDxfId="4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52"/>
  <sheetViews>
    <sheetView showGridLines="0" tabSelected="1" view="pageBreakPreview" zoomScaleNormal="100" zoomScaleSheetLayoutView="100" workbookViewId="0">
      <selection activeCell="M19" sqref="M19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3" width="14" style="8" customWidth="1"/>
    <col min="4" max="4" width="15.42578125" style="8" customWidth="1"/>
    <col min="5" max="5" width="12.7109375" style="8" customWidth="1"/>
    <col min="6" max="6" width="16.7109375" style="8" customWidth="1"/>
    <col min="7" max="7" width="12.7109375" style="8" customWidth="1"/>
    <col min="8" max="8" width="15.140625" style="8" customWidth="1"/>
    <col min="9" max="10" width="12.7109375" style="8" customWidth="1"/>
    <col min="11" max="11" width="11.42578125" style="8"/>
  </cols>
  <sheetData>
    <row r="1" spans="1:11" ht="21.75" thickBot="1" x14ac:dyDescent="0.3">
      <c r="A1" s="19"/>
      <c r="B1" s="75" t="s">
        <v>75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20"/>
      <c r="B2" s="78" t="s">
        <v>0</v>
      </c>
      <c r="C2" s="79"/>
      <c r="D2" s="78" t="s">
        <v>1</v>
      </c>
      <c r="E2" s="79"/>
      <c r="F2" s="79"/>
      <c r="G2" s="79"/>
      <c r="H2" s="80"/>
      <c r="I2" s="2" t="s">
        <v>2</v>
      </c>
      <c r="J2" s="3" t="s">
        <v>3</v>
      </c>
      <c r="K2" s="1"/>
    </row>
    <row r="3" spans="1:11" ht="21.75" thickBot="1" x14ac:dyDescent="0.3">
      <c r="A3" s="21"/>
      <c r="B3" s="81" t="s">
        <v>4</v>
      </c>
      <c r="C3" s="82"/>
      <c r="D3" s="81" t="s">
        <v>49</v>
      </c>
      <c r="E3" s="82"/>
      <c r="F3" s="82"/>
      <c r="G3" s="82"/>
      <c r="H3" s="83"/>
      <c r="I3" s="4" t="s">
        <v>5</v>
      </c>
      <c r="J3" s="5">
        <v>0</v>
      </c>
      <c r="K3" s="1"/>
    </row>
    <row r="4" spans="1:11" x14ac:dyDescent="0.25">
      <c r="A4" s="84"/>
      <c r="B4" s="85"/>
      <c r="C4" s="85"/>
      <c r="D4" s="86"/>
      <c r="E4" s="86"/>
      <c r="F4" s="86"/>
      <c r="G4" s="86"/>
      <c r="H4" s="86"/>
      <c r="I4" s="85"/>
      <c r="J4" s="87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ht="15" customHeight="1" x14ac:dyDescent="0.25">
      <c r="A8" s="6" t="s">
        <v>8</v>
      </c>
      <c r="B8" s="88" t="s">
        <v>50</v>
      </c>
      <c r="C8" s="88"/>
      <c r="D8" s="88"/>
      <c r="E8" s="88"/>
      <c r="F8" s="88"/>
      <c r="G8" s="88"/>
      <c r="H8" s="88"/>
      <c r="I8" s="88"/>
      <c r="J8" s="88"/>
      <c r="K8" s="1"/>
    </row>
    <row r="9" spans="1:11" ht="15" customHeight="1" x14ac:dyDescent="0.25">
      <c r="A9" s="22" t="s">
        <v>36</v>
      </c>
      <c r="B9" s="53" t="s">
        <v>51</v>
      </c>
      <c r="C9" s="53"/>
      <c r="D9" s="53"/>
      <c r="E9" s="53"/>
      <c r="F9" s="53"/>
      <c r="G9" s="53"/>
      <c r="H9" s="53"/>
      <c r="I9" s="53"/>
      <c r="J9" s="53"/>
      <c r="K9" s="1"/>
    </row>
    <row r="10" spans="1:11" ht="15" customHeight="1" x14ac:dyDescent="0.25">
      <c r="A10" s="22" t="s">
        <v>37</v>
      </c>
      <c r="B10" s="53" t="s">
        <v>52</v>
      </c>
      <c r="C10" s="53"/>
      <c r="D10" s="53"/>
      <c r="E10" s="53"/>
      <c r="F10" s="53"/>
      <c r="G10" s="53"/>
      <c r="H10" s="53"/>
      <c r="I10" s="53"/>
      <c r="J10" s="53"/>
      <c r="K10" s="1"/>
    </row>
    <row r="11" spans="1:11" ht="31.5" customHeight="1" x14ac:dyDescent="0.25">
      <c r="A11" s="6" t="s">
        <v>9</v>
      </c>
      <c r="B11" s="89" t="s">
        <v>53</v>
      </c>
      <c r="C11" s="89"/>
      <c r="D11" s="89"/>
      <c r="E11" s="89"/>
      <c r="F11" s="89"/>
      <c r="G11" s="89"/>
      <c r="H11" s="89"/>
      <c r="I11" s="89"/>
      <c r="J11" s="89"/>
    </row>
    <row r="12" spans="1:11" ht="35.25" customHeight="1" x14ac:dyDescent="0.25">
      <c r="A12" s="6" t="s">
        <v>10</v>
      </c>
      <c r="B12" s="90" t="s">
        <v>54</v>
      </c>
      <c r="C12" s="90"/>
      <c r="D12" s="90"/>
      <c r="E12" s="90"/>
      <c r="F12" s="90"/>
      <c r="G12" s="90"/>
      <c r="H12" s="90"/>
      <c r="I12" s="90"/>
      <c r="J12" s="90"/>
    </row>
    <row r="13" spans="1:11" ht="15.75" x14ac:dyDescent="0.25">
      <c r="A13" s="54" t="s">
        <v>11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6" t="s">
        <v>12</v>
      </c>
      <c r="B14" s="27">
        <v>3</v>
      </c>
      <c r="C14" s="71" t="str">
        <f>IFERROR(VLOOKUP(B14,'[1]Validacion datos'!A2:B5,2,FALSE),"")</f>
        <v>DESARROLLO PRODUCTIVO</v>
      </c>
      <c r="D14" s="71"/>
      <c r="E14" s="71"/>
      <c r="F14" s="71"/>
      <c r="G14" s="71"/>
      <c r="H14" s="71"/>
      <c r="I14" s="71"/>
      <c r="J14" s="71"/>
    </row>
    <row r="15" spans="1:11" ht="26.25" customHeight="1" x14ac:dyDescent="0.25">
      <c r="A15" s="6" t="s">
        <v>13</v>
      </c>
      <c r="B15" s="28">
        <v>3.3</v>
      </c>
      <c r="C15" s="71" t="str">
        <f>IFERROR(VLOOKUP(B15,'[1]Validacion datos'!A8:B26,2,FALSE),"")</f>
        <v>Competitividad e innovavión en un ambiente favorable a la cooperación y la responsabilidad social</v>
      </c>
      <c r="D15" s="71"/>
      <c r="E15" s="71"/>
      <c r="F15" s="71"/>
      <c r="G15" s="71"/>
      <c r="H15" s="71"/>
      <c r="I15" s="71"/>
      <c r="J15" s="71"/>
    </row>
    <row r="16" spans="1:11" ht="48" customHeight="1" x14ac:dyDescent="0.25">
      <c r="A16" s="6" t="s">
        <v>14</v>
      </c>
      <c r="B16" s="28" t="s">
        <v>55</v>
      </c>
      <c r="C16" s="71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71"/>
      <c r="E16" s="71"/>
      <c r="F16" s="71"/>
      <c r="G16" s="71"/>
      <c r="H16" s="71"/>
      <c r="I16" s="71"/>
      <c r="J16" s="71"/>
    </row>
    <row r="17" spans="1:11" ht="15.75" x14ac:dyDescent="0.25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1" ht="29.25" customHeight="1" x14ac:dyDescent="0.25">
      <c r="A18" s="6" t="s">
        <v>16</v>
      </c>
      <c r="B18" s="46" t="s">
        <v>56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25">
      <c r="A19" s="9" t="s">
        <v>17</v>
      </c>
      <c r="B19" s="46" t="s">
        <v>57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25">
      <c r="A20" s="9" t="s">
        <v>18</v>
      </c>
      <c r="B20" s="46" t="s">
        <v>58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25">
      <c r="A21" s="9" t="s">
        <v>38</v>
      </c>
      <c r="B21" s="93" t="s">
        <v>78</v>
      </c>
      <c r="C21" s="93"/>
      <c r="D21" s="93"/>
      <c r="E21" s="93"/>
      <c r="F21" s="93"/>
      <c r="G21" s="93"/>
      <c r="H21" s="93"/>
      <c r="I21" s="93"/>
      <c r="J21" s="94"/>
      <c r="K21" s="1"/>
    </row>
    <row r="22" spans="1:11" ht="15.75" x14ac:dyDescent="0.25">
      <c r="A22" s="54" t="s">
        <v>19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1" ht="15.75" x14ac:dyDescent="0.25">
      <c r="A23" s="50" t="s">
        <v>73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91">
        <v>17608637249</v>
      </c>
      <c r="B25" s="92">
        <v>17608637249.000004</v>
      </c>
      <c r="C25" s="60">
        <v>17608637249</v>
      </c>
      <c r="D25" s="61"/>
      <c r="E25" s="62"/>
      <c r="F25" s="63"/>
      <c r="G25" s="64"/>
      <c r="H25" s="65"/>
      <c r="I25" s="48">
        <f>IF(F25&gt;0,F25/C25,0)</f>
        <v>0</v>
      </c>
      <c r="J25" s="49"/>
    </row>
    <row r="26" spans="1:11" ht="15.75" x14ac:dyDescent="0.25">
      <c r="A26" s="50" t="s">
        <v>72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 x14ac:dyDescent="0.25">
      <c r="A27" s="7"/>
      <c r="B27"/>
      <c r="C27" s="57" t="s">
        <v>24</v>
      </c>
      <c r="D27" s="58"/>
      <c r="E27" s="57" t="s">
        <v>42</v>
      </c>
      <c r="F27" s="58"/>
      <c r="G27" s="57" t="s">
        <v>39</v>
      </c>
      <c r="H27" s="57"/>
      <c r="I27" s="57" t="s">
        <v>25</v>
      </c>
      <c r="J27" s="59"/>
    </row>
    <row r="28" spans="1:11" ht="38.25" x14ac:dyDescent="0.25">
      <c r="A28" s="10" t="s">
        <v>26</v>
      </c>
      <c r="B28" s="11" t="s">
        <v>27</v>
      </c>
      <c r="C28" s="11" t="s">
        <v>40</v>
      </c>
      <c r="D28" s="11" t="s">
        <v>41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51.75" customHeight="1" x14ac:dyDescent="0.25">
      <c r="A29" s="29" t="s">
        <v>59</v>
      </c>
      <c r="B29" s="30" t="s">
        <v>61</v>
      </c>
      <c r="C29" s="23">
        <v>107254227.59999999</v>
      </c>
      <c r="D29" s="13">
        <v>17217637249.000004</v>
      </c>
      <c r="E29" s="23">
        <v>107254227.59999999</v>
      </c>
      <c r="F29" s="13">
        <v>17217637249.000004</v>
      </c>
      <c r="G29" s="35"/>
      <c r="H29" s="13"/>
      <c r="I29" s="14">
        <f>IF(G29&gt;0,G29/C29,0)</f>
        <v>0</v>
      </c>
      <c r="J29" s="15">
        <f>IF(H29&gt;0,H29/D29,0)</f>
        <v>0</v>
      </c>
    </row>
    <row r="30" spans="1:11" ht="48" customHeight="1" x14ac:dyDescent="0.25">
      <c r="A30" s="31" t="s">
        <v>60</v>
      </c>
      <c r="B30" s="32" t="s">
        <v>61</v>
      </c>
      <c r="C30" s="16">
        <v>3698747.4600000004</v>
      </c>
      <c r="D30" s="17">
        <v>390999999.99999994</v>
      </c>
      <c r="E30" s="16">
        <v>3698747.4600000004</v>
      </c>
      <c r="F30" s="17">
        <v>390999999.99999994</v>
      </c>
      <c r="G30" s="36"/>
      <c r="H30" s="17"/>
      <c r="I30" s="14">
        <f>IF(G30&gt;0,G30/C30,0)</f>
        <v>0</v>
      </c>
      <c r="J30" s="15">
        <f>IF(H30&gt;0,H30/D30,0)</f>
        <v>0</v>
      </c>
    </row>
    <row r="31" spans="1:11" ht="15.75" x14ac:dyDescent="0.25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1" ht="15.75" x14ac:dyDescent="0.25">
      <c r="A32" s="50" t="s">
        <v>29</v>
      </c>
      <c r="B32" s="51"/>
      <c r="C32" s="51"/>
      <c r="D32" s="51"/>
      <c r="E32" s="51"/>
      <c r="F32" s="51"/>
      <c r="G32" s="51"/>
      <c r="H32" s="51"/>
      <c r="I32" s="51"/>
      <c r="J32" s="52"/>
      <c r="K32" s="1"/>
    </row>
    <row r="33" spans="1:11" ht="21" customHeight="1" x14ac:dyDescent="0.25">
      <c r="A33" s="18" t="s">
        <v>30</v>
      </c>
      <c r="B33" s="46" t="s">
        <v>59</v>
      </c>
      <c r="C33" s="46"/>
      <c r="D33" s="46"/>
      <c r="E33" s="46"/>
      <c r="F33" s="46"/>
      <c r="G33" s="46"/>
      <c r="H33" s="46"/>
      <c r="I33" s="46"/>
      <c r="J33" s="47"/>
    </row>
    <row r="34" spans="1:11" ht="38.25" customHeight="1" x14ac:dyDescent="0.25">
      <c r="A34" s="18" t="s">
        <v>31</v>
      </c>
      <c r="B34" s="46" t="s">
        <v>62</v>
      </c>
      <c r="C34" s="46"/>
      <c r="D34" s="46"/>
      <c r="E34" s="46"/>
      <c r="F34" s="46"/>
      <c r="G34" s="46"/>
      <c r="H34" s="46"/>
      <c r="I34" s="46"/>
      <c r="J34" s="47"/>
    </row>
    <row r="35" spans="1:11" ht="26.25" customHeight="1" x14ac:dyDescent="0.25">
      <c r="A35" s="18" t="s">
        <v>32</v>
      </c>
      <c r="B35" s="46"/>
      <c r="C35" s="46"/>
      <c r="D35" s="46"/>
      <c r="E35" s="46"/>
      <c r="F35" s="46"/>
      <c r="G35" s="46"/>
      <c r="H35" s="46"/>
      <c r="I35" s="46"/>
      <c r="J35" s="47"/>
    </row>
    <row r="36" spans="1:11" ht="32.25" customHeight="1" x14ac:dyDescent="0.25">
      <c r="A36" s="18" t="s">
        <v>33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1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6"/>
    </row>
    <row r="38" spans="1:11" ht="23.25" customHeight="1" x14ac:dyDescent="0.25">
      <c r="A38" s="18" t="s">
        <v>30</v>
      </c>
      <c r="B38" s="46" t="s">
        <v>60</v>
      </c>
      <c r="C38" s="46"/>
      <c r="D38" s="46"/>
      <c r="E38" s="46"/>
      <c r="F38" s="46"/>
      <c r="G38" s="46"/>
      <c r="H38" s="46"/>
      <c r="I38" s="46"/>
      <c r="J38" s="47"/>
    </row>
    <row r="39" spans="1:11" ht="42" customHeight="1" x14ac:dyDescent="0.25">
      <c r="A39" s="18" t="s">
        <v>31</v>
      </c>
      <c r="B39" s="46" t="s">
        <v>63</v>
      </c>
      <c r="C39" s="46"/>
      <c r="D39" s="46"/>
      <c r="E39" s="46"/>
      <c r="F39" s="46"/>
      <c r="G39" s="46"/>
      <c r="H39" s="46"/>
      <c r="I39" s="46"/>
      <c r="J39" s="47"/>
    </row>
    <row r="40" spans="1:11" ht="22.5" customHeight="1" x14ac:dyDescent="0.25">
      <c r="A40" s="18" t="s">
        <v>32</v>
      </c>
      <c r="B40" s="46"/>
      <c r="C40" s="46"/>
      <c r="D40" s="46"/>
      <c r="E40" s="46"/>
      <c r="F40" s="46"/>
      <c r="G40" s="46"/>
      <c r="H40" s="46"/>
      <c r="I40" s="46"/>
      <c r="J40" s="47"/>
    </row>
    <row r="41" spans="1:11" ht="32.25" customHeight="1" x14ac:dyDescent="0.25">
      <c r="A41" s="18" t="s">
        <v>33</v>
      </c>
      <c r="B41" s="46"/>
      <c r="C41" s="46"/>
      <c r="D41" s="46"/>
      <c r="E41" s="46"/>
      <c r="F41" s="46"/>
      <c r="G41" s="46"/>
      <c r="H41" s="46"/>
      <c r="I41" s="46"/>
      <c r="J41" s="47"/>
    </row>
    <row r="42" spans="1:11" ht="15.75" x14ac:dyDescent="0.25">
      <c r="A42" s="95" t="s">
        <v>34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1" ht="15.75" x14ac:dyDescent="0.25">
      <c r="A43" s="98" t="s">
        <v>35</v>
      </c>
      <c r="B43" s="98"/>
      <c r="C43" s="98"/>
      <c r="D43" s="98"/>
      <c r="E43" s="98"/>
      <c r="F43" s="98"/>
      <c r="G43" s="98"/>
      <c r="H43" s="98"/>
      <c r="I43" s="98"/>
      <c r="J43" s="98"/>
      <c r="K43" s="1"/>
    </row>
    <row r="44" spans="1:11" ht="21" customHeight="1" x14ac:dyDescent="0.25">
      <c r="A44" s="90" t="s">
        <v>76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1" ht="17.25" customHeight="1" x14ac:dyDescent="0.25">
      <c r="A45" s="90" t="s">
        <v>77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1" ht="25.5" customHeight="1" x14ac:dyDescent="0.25">
      <c r="A46" s="99" t="s">
        <v>64</v>
      </c>
      <c r="B46" s="99"/>
      <c r="C46" s="99"/>
      <c r="D46" s="99"/>
      <c r="E46" s="99"/>
      <c r="F46" s="99"/>
      <c r="G46" s="99"/>
      <c r="H46" s="99"/>
      <c r="I46" s="99"/>
      <c r="J46" s="99"/>
    </row>
    <row r="47" spans="1:11" ht="16.5" customHeight="1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</row>
    <row r="48" spans="1:11" ht="15.75" x14ac:dyDescent="0.25">
      <c r="A48" s="33"/>
      <c r="B48" s="101" t="s">
        <v>65</v>
      </c>
      <c r="C48" s="101"/>
      <c r="D48" s="101"/>
      <c r="E48" s="33"/>
      <c r="F48" s="101" t="s">
        <v>71</v>
      </c>
      <c r="G48" s="101"/>
      <c r="H48" s="101"/>
      <c r="I48" s="33"/>
      <c r="J48" s="33"/>
    </row>
    <row r="49" spans="1:10" ht="21" customHeight="1" x14ac:dyDescent="0.25">
      <c r="A49" s="33"/>
      <c r="B49" s="40" t="s">
        <v>66</v>
      </c>
      <c r="C49" s="41"/>
      <c r="D49" s="42"/>
      <c r="E49" s="33"/>
      <c r="F49" s="40" t="s">
        <v>67</v>
      </c>
      <c r="G49" s="41"/>
      <c r="H49" s="42"/>
      <c r="I49" s="33"/>
      <c r="J49" s="33"/>
    </row>
    <row r="50" spans="1:10" ht="63.75" customHeight="1" x14ac:dyDescent="0.25">
      <c r="B50" s="43" t="s">
        <v>74</v>
      </c>
      <c r="C50" s="44"/>
      <c r="D50" s="45"/>
      <c r="F50" s="43" t="s">
        <v>68</v>
      </c>
      <c r="G50" s="44"/>
      <c r="H50" s="45"/>
    </row>
    <row r="51" spans="1:10" ht="31.5" customHeight="1" x14ac:dyDescent="0.25">
      <c r="B51" s="37" t="s">
        <v>69</v>
      </c>
      <c r="C51" s="38"/>
      <c r="D51" s="39"/>
      <c r="F51" s="37" t="s">
        <v>69</v>
      </c>
      <c r="G51" s="38"/>
      <c r="H51" s="39"/>
      <c r="I51" s="34"/>
    </row>
    <row r="52" spans="1:10" ht="32.25" customHeight="1" x14ac:dyDescent="0.25">
      <c r="B52" s="37" t="s">
        <v>70</v>
      </c>
      <c r="C52" s="38"/>
      <c r="D52" s="39"/>
      <c r="F52" s="37" t="s">
        <v>70</v>
      </c>
      <c r="G52" s="38"/>
      <c r="H52" s="39"/>
    </row>
  </sheetData>
  <mergeCells count="63">
    <mergeCell ref="B48:D48"/>
    <mergeCell ref="F48:H48"/>
    <mergeCell ref="A46:J46"/>
    <mergeCell ref="B38:J38"/>
    <mergeCell ref="B39:J39"/>
    <mergeCell ref="B40:J40"/>
    <mergeCell ref="B41:J41"/>
    <mergeCell ref="A45:J45"/>
    <mergeCell ref="A42:J42"/>
    <mergeCell ref="A43:J43"/>
    <mergeCell ref="A44:J44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F24:H24"/>
    <mergeCell ref="C16:J16"/>
    <mergeCell ref="A17:J17"/>
    <mergeCell ref="B18:J18"/>
    <mergeCell ref="B19:J19"/>
    <mergeCell ref="B20:J20"/>
    <mergeCell ref="B10:J10"/>
    <mergeCell ref="B21:J21"/>
    <mergeCell ref="A31:J31"/>
    <mergeCell ref="A32:J32"/>
    <mergeCell ref="B33:J33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B34:J34"/>
    <mergeCell ref="B35:J35"/>
    <mergeCell ref="B36:J36"/>
    <mergeCell ref="A25:B25"/>
    <mergeCell ref="I25:J25"/>
    <mergeCell ref="A26:J26"/>
    <mergeCell ref="B52:D52"/>
    <mergeCell ref="F52:H52"/>
    <mergeCell ref="B49:D49"/>
    <mergeCell ref="F49:H49"/>
    <mergeCell ref="B50:D50"/>
    <mergeCell ref="F50:H50"/>
    <mergeCell ref="B51:D51"/>
    <mergeCell ref="F51:H51"/>
  </mergeCells>
  <phoneticPr fontId="18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F28:F30" xr:uid="{247AEBBA-5BB4-404D-982B-514E41C68A75}"/>
    <dataValidation allowBlank="1" showInputMessage="1" showErrorMessage="1" prompt="Meta anual del indicador" sqref="E28 C28 C30 E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3A7A75C6-3AEB-42B4-9AAB-23BBBEE02E3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4:J44 A49:J49" xr:uid="{183CD125-A1CE-4DEC-B6F5-A3B2F6B0F861}"/>
    <dataValidation allowBlank="1" showInputMessage="1" showErrorMessage="1" prompt="De existir desvío, explicar razones." sqref="B36:J37 B41:J41" xr:uid="{15752D16-318A-466B-84D2-F16C378EE918}"/>
    <dataValidation allowBlank="1" showInputMessage="1" showErrorMessage="1" prompt="1. Describir lo plasmado en el presupuesto_x000a_2. Describir lo alcanzado en términos financieros y de producción " sqref="B35:J35 B40:J40" xr:uid="{A72D67B3-A10B-4E8F-9A22-A756D2816C9A}"/>
    <dataValidation allowBlank="1" showInputMessage="1" showErrorMessage="1" prompt="¿En qué consiste el producto? su objetivo" sqref="B34:J34 B39:J39" xr:uid="{C5CE3DEC-0EC8-49F9-8F89-90A444E4EB2F}"/>
    <dataValidation allowBlank="1" showInputMessage="1" showErrorMessage="1" prompt="Nombre del producto" sqref="B33:J33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2A753C5E-493D-4A7E-A6C0-630CF914F9F2}"/>
    <dataValidation allowBlank="1" showInputMessage="1" prompt="Nombre del capítulo" sqref="B8:J10" xr:uid="{09E241E6-324D-43DE-83E1-5E6F0C1C5106}"/>
    <dataValidation allowBlank="1" sqref="A8" xr:uid="{4E4D531B-D39C-42CD-8509-9C2E6575184D}"/>
  </dataValidations>
  <printOptions horizontalCentered="1" verticalCentered="1"/>
  <pageMargins left="0" right="0" top="0" bottom="0" header="0" footer="0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Ashley Marie Arias Castro</cp:lastModifiedBy>
  <cp:lastPrinted>2024-01-23T15:06:00Z</cp:lastPrinted>
  <dcterms:created xsi:type="dcterms:W3CDTF">2021-03-22T15:50:10Z</dcterms:created>
  <dcterms:modified xsi:type="dcterms:W3CDTF">2024-01-23T15:06:38Z</dcterms:modified>
</cp:coreProperties>
</file>